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2035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<sst xmlns="http://schemas.openxmlformats.org/spreadsheetml/2006/main" count="31" uniqueCount="28">
  <si>
    <t>Britannia Square Residents' Association</t>
  </si>
  <si>
    <t>Income</t>
  </si>
  <si>
    <t>Expenditure</t>
  </si>
  <si>
    <t>Totals</t>
  </si>
  <si>
    <t>Ian Terry</t>
  </si>
  <si>
    <t>Treasurer</t>
  </si>
  <si>
    <t>Life @ £30</t>
  </si>
  <si>
    <t>Annual @ £5</t>
  </si>
  <si>
    <t>Balance Sheet</t>
  </si>
  <si>
    <t>Subscriptions:</t>
  </si>
  <si>
    <t>Comments:</t>
  </si>
  <si>
    <t>Payments owing</t>
  </si>
  <si>
    <t>Bank Balance - 30 Sep 2015</t>
  </si>
  <si>
    <t>Worcester Civic Society subscription</t>
  </si>
  <si>
    <t>Postage</t>
  </si>
  <si>
    <t>Autumn 2015 Newsletter</t>
  </si>
  <si>
    <t>Spring 2016 Newsletter</t>
  </si>
  <si>
    <t>Wine account surplus</t>
  </si>
  <si>
    <t>BSRA web site sponsorship</t>
  </si>
  <si>
    <t>Owing to Treasurer</t>
  </si>
  <si>
    <t>BSRA web site running costs</t>
  </si>
  <si>
    <t>Summer Party flyers</t>
  </si>
  <si>
    <t>Xmas Carols flyers</t>
  </si>
  <si>
    <t>AGM costs:</t>
  </si>
  <si>
    <t>Excess of income over expenditure</t>
  </si>
  <si>
    <t>Bank Balance at 30 Sep 2016</t>
  </si>
  <si>
    <t>Our finances have improved considerably on last year, thanks to the income from sponsorship of our website.</t>
  </si>
  <si>
    <t>Summary Income &amp; Expenditure Account for 1 October 2015 - 30 September 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</si>
</sst>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dd\,mmmm\,\ yyyy"/>
    <numFmt numFmtId="167" formatCode="dd\,mmm\,\ yyyy"/>
    <numFmt numFmtId="168" formatCode="d/mmm/yyyy"/>
    <numFmt numFmtId="169" formatCode="d\ mmm\ yyyy"/>
    <numFmt numFmtId="170" formatCode="&quot;£&quot;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40</xdr:row>
      <xdr:rowOff>0</xdr:rowOff>
    </xdr:from>
    <xdr:to>
      <xdr:col>7</xdr:col>
      <xdr:colOff>2447925</xdr:colOff>
      <xdr:row>40</xdr:row>
      <xdr:rowOff>1628775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7524750"/>
          <a:ext cx="2447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38.28125" style="0" customWidth="1"/>
    <col min="3" max="3" width="3.7109375" style="0" customWidth="1"/>
    <col min="4" max="4" width="14.57421875" style="0" bestFit="1" customWidth="1"/>
    <col min="5" max="5" width="9.57421875" style="0" bestFit="1" customWidth="1"/>
    <col min="6" max="6" width="11.57421875" style="0" bestFit="1" customWidth="1"/>
    <col min="7" max="7" width="3.8515625" style="0" customWidth="1"/>
    <col min="8" max="8" width="38.7109375" style="0" bestFit="1" customWidth="1"/>
    <col min="9" max="9" width="11.57421875" style="0" bestFit="1" customWidth="1"/>
    <col min="10" max="10" width="21.140625" style="0" bestFit="1" customWidth="1"/>
  </cols>
  <sheetData>
    <row r="1" spans="2:9" s="1" customFormat="1" ht="18">
      <c r="B1" s="12" t="s">
        <v>0</v>
      </c>
      <c r="C1" s="12"/>
      <c r="D1" s="12"/>
      <c r="E1" s="12"/>
      <c r="F1" s="12"/>
      <c r="G1" s="12"/>
      <c r="H1" s="12"/>
      <c r="I1" s="12"/>
    </row>
    <row r="3" spans="2:9" s="1" customFormat="1" ht="15.75">
      <c r="B3" s="11" t="s">
        <v>27</v>
      </c>
      <c r="C3" s="11"/>
      <c r="D3" s="11"/>
      <c r="E3" s="11"/>
      <c r="F3" s="11"/>
      <c r="G3" s="11"/>
      <c r="H3" s="11"/>
      <c r="I3" s="11"/>
    </row>
    <row r="4" ht="12.75">
      <c r="I4" s="2"/>
    </row>
    <row r="5" spans="2:10" s="1" customFormat="1" ht="15.75">
      <c r="B5" s="1" t="s">
        <v>1</v>
      </c>
      <c r="H5" s="1" t="s">
        <v>2</v>
      </c>
      <c r="I5" s="2"/>
      <c r="J5" s="6"/>
    </row>
    <row r="6" spans="9:10" s="1" customFormat="1" ht="15.75">
      <c r="I6" s="2"/>
      <c r="J6" s="6"/>
    </row>
    <row r="7" spans="2:9" s="10" customFormat="1" ht="15">
      <c r="B7" s="10" t="s">
        <v>9</v>
      </c>
      <c r="C7" s="10">
        <v>3</v>
      </c>
      <c r="D7" s="10" t="s">
        <v>6</v>
      </c>
      <c r="E7" s="13">
        <f>C7*30</f>
        <v>90</v>
      </c>
      <c r="H7" s="10" t="s">
        <v>13</v>
      </c>
      <c r="I7" s="13">
        <v>10</v>
      </c>
    </row>
    <row r="8" spans="3:9" s="10" customFormat="1" ht="15">
      <c r="C8" s="10">
        <v>5</v>
      </c>
      <c r="D8" s="10" t="s">
        <v>7</v>
      </c>
      <c r="E8" s="13">
        <f>C8*5</f>
        <v>25</v>
      </c>
      <c r="F8" s="13"/>
      <c r="I8" s="13"/>
    </row>
    <row r="9" spans="5:9" s="10" customFormat="1" ht="15">
      <c r="E9" s="14"/>
      <c r="F9" s="14">
        <f>SUM(E7:E8)</f>
        <v>115</v>
      </c>
      <c r="H9" s="10" t="s">
        <v>14</v>
      </c>
      <c r="I9" s="13">
        <v>0.95</v>
      </c>
    </row>
    <row r="10" spans="2:10" s="1" customFormat="1" ht="15.75">
      <c r="B10" s="10"/>
      <c r="E10" s="15"/>
      <c r="H10" s="10"/>
      <c r="I10" s="13"/>
      <c r="J10" s="10"/>
    </row>
    <row r="11" spans="2:12" ht="15">
      <c r="B11" s="10" t="s">
        <v>17</v>
      </c>
      <c r="C11" s="10"/>
      <c r="D11" s="10"/>
      <c r="E11" s="10"/>
      <c r="F11" s="13">
        <v>9.58</v>
      </c>
      <c r="G11" s="10"/>
      <c r="H11" s="10" t="s">
        <v>23</v>
      </c>
      <c r="I11" s="13">
        <v>39.6</v>
      </c>
      <c r="J11" s="10"/>
      <c r="K11" s="10"/>
      <c r="L11" s="10"/>
    </row>
    <row r="12" spans="2:12" ht="15">
      <c r="B12" s="10"/>
      <c r="C12" s="10"/>
      <c r="D12" s="10"/>
      <c r="E12" s="10"/>
      <c r="F12" s="10"/>
      <c r="G12" s="10"/>
      <c r="H12" s="10"/>
      <c r="I12" s="13"/>
      <c r="J12" s="10"/>
      <c r="K12" s="10"/>
      <c r="L12" s="10"/>
    </row>
    <row r="13" spans="2:12" ht="15">
      <c r="B13" s="10" t="s">
        <v>18</v>
      </c>
      <c r="C13" s="10"/>
      <c r="D13" s="10"/>
      <c r="E13" s="10"/>
      <c r="F13" s="13">
        <v>400</v>
      </c>
      <c r="G13" s="10"/>
      <c r="H13" s="10" t="s">
        <v>15</v>
      </c>
      <c r="I13" s="13">
        <v>26</v>
      </c>
      <c r="J13" s="10"/>
      <c r="K13" s="10"/>
      <c r="L13" s="10"/>
    </row>
    <row r="14" spans="2:12" ht="15">
      <c r="B14" s="10"/>
      <c r="C14" s="10"/>
      <c r="D14" s="10"/>
      <c r="E14" s="10"/>
      <c r="F14" s="10"/>
      <c r="G14" s="10"/>
      <c r="H14" s="10"/>
      <c r="I14" s="13"/>
      <c r="J14" s="10"/>
      <c r="K14" s="10"/>
      <c r="L14" s="10"/>
    </row>
    <row r="15" spans="2:12" ht="15">
      <c r="B15" s="10"/>
      <c r="C15" s="10"/>
      <c r="D15" s="10"/>
      <c r="E15" s="15"/>
      <c r="F15" s="13"/>
      <c r="G15" s="10"/>
      <c r="H15" s="10" t="s">
        <v>22</v>
      </c>
      <c r="I15" s="13">
        <v>3.6</v>
      </c>
      <c r="J15" s="10" t="s">
        <v>19</v>
      </c>
      <c r="K15" s="10"/>
      <c r="L15" s="10"/>
    </row>
    <row r="16" spans="2:12" ht="15">
      <c r="B16" s="10"/>
      <c r="C16" s="10"/>
      <c r="D16" s="10"/>
      <c r="E16" s="10"/>
      <c r="F16" s="13"/>
      <c r="G16" s="10"/>
      <c r="H16" s="10"/>
      <c r="I16" s="10"/>
      <c r="J16" s="10"/>
      <c r="K16" s="10"/>
      <c r="L16" s="10"/>
    </row>
    <row r="17" spans="2:12" ht="15">
      <c r="B17" s="10"/>
      <c r="C17" s="10"/>
      <c r="D17" s="10"/>
      <c r="E17" s="10"/>
      <c r="F17" s="13"/>
      <c r="G17" s="10"/>
      <c r="H17" s="10" t="s">
        <v>20</v>
      </c>
      <c r="I17" s="13">
        <v>68.26</v>
      </c>
      <c r="J17" s="10"/>
      <c r="K17" s="10"/>
      <c r="L17" s="10"/>
    </row>
    <row r="18" spans="2:12" ht="15">
      <c r="B18" s="10"/>
      <c r="C18" s="10"/>
      <c r="D18" s="10"/>
      <c r="E18" s="10"/>
      <c r="F18" s="13"/>
      <c r="G18" s="10"/>
      <c r="H18" s="10"/>
      <c r="I18" s="10"/>
      <c r="J18" s="10"/>
      <c r="K18" s="10"/>
      <c r="L18" s="10"/>
    </row>
    <row r="19" spans="2:12" ht="15">
      <c r="B19" s="10"/>
      <c r="C19" s="10"/>
      <c r="D19" s="10"/>
      <c r="E19" s="10"/>
      <c r="F19" s="13"/>
      <c r="G19" s="10"/>
      <c r="H19" s="10" t="s">
        <v>16</v>
      </c>
      <c r="I19" s="13">
        <v>28</v>
      </c>
      <c r="J19" s="10"/>
      <c r="K19" s="10"/>
      <c r="L19" s="10"/>
    </row>
    <row r="20" spans="3:12" ht="15"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5">
      <c r="B21" s="6"/>
      <c r="C21" s="10"/>
      <c r="D21" s="10"/>
      <c r="E21" s="10"/>
      <c r="F21" s="10"/>
      <c r="G21" s="10"/>
      <c r="H21" s="10" t="s">
        <v>21</v>
      </c>
      <c r="I21" s="13">
        <v>3.6</v>
      </c>
      <c r="J21" s="10" t="s">
        <v>19</v>
      </c>
      <c r="K21" s="10"/>
      <c r="L21" s="10"/>
    </row>
    <row r="22" spans="2:8" ht="15">
      <c r="B22" s="6"/>
      <c r="C22" s="6"/>
      <c r="F22" s="2"/>
      <c r="H22" s="10"/>
    </row>
    <row r="23" spans="2:9" ht="15.75">
      <c r="B23" s="1" t="s">
        <v>3</v>
      </c>
      <c r="C23" s="1"/>
      <c r="F23" s="4">
        <f>SUM(F6:F22)</f>
        <v>524.58</v>
      </c>
      <c r="I23" s="4">
        <f>SUBTOTAL(9,I6:I22)</f>
        <v>180.01</v>
      </c>
    </row>
    <row r="24" spans="6:9" ht="12.75">
      <c r="F24" s="3"/>
      <c r="I24" s="2"/>
    </row>
    <row r="25" spans="2:6" ht="15.75">
      <c r="B25" s="10" t="s">
        <v>24</v>
      </c>
      <c r="C25" s="6"/>
      <c r="F25" s="5">
        <f>F23-I23</f>
        <v>344.57000000000005</v>
      </c>
    </row>
    <row r="26" spans="2:9" ht="12.75">
      <c r="B26" s="8"/>
      <c r="C26" s="8"/>
      <c r="D26" s="8"/>
      <c r="E26" s="8"/>
      <c r="F26" s="8"/>
      <c r="G26" s="8"/>
      <c r="H26" s="8"/>
      <c r="I26" s="8"/>
    </row>
    <row r="28" spans="2:11" ht="15.75">
      <c r="B28" s="1" t="s">
        <v>8</v>
      </c>
      <c r="C28" s="1"/>
      <c r="D28" s="1"/>
      <c r="E28" s="1"/>
      <c r="F28" s="1"/>
      <c r="G28" s="10"/>
      <c r="H28" s="1"/>
      <c r="I28" s="1"/>
      <c r="J28" s="10"/>
      <c r="K28" s="10"/>
    </row>
    <row r="29" spans="2:11" ht="15">
      <c r="B29" s="10"/>
      <c r="E29" s="10"/>
      <c r="F29" s="10"/>
      <c r="G29" s="10"/>
      <c r="H29" s="10"/>
      <c r="I29" s="10"/>
      <c r="J29" s="16"/>
      <c r="K29" s="10"/>
    </row>
    <row r="30" spans="2:10" s="1" customFormat="1" ht="15.75">
      <c r="B30" s="10" t="s">
        <v>12</v>
      </c>
      <c r="C30" s="6"/>
      <c r="D30"/>
      <c r="E30" s="10"/>
      <c r="F30" s="13">
        <v>799.12</v>
      </c>
      <c r="H30" s="10" t="s">
        <v>25</v>
      </c>
      <c r="I30" s="13">
        <v>1150.89</v>
      </c>
      <c r="J30" s="13"/>
    </row>
    <row r="31" spans="2:11" ht="15">
      <c r="B31" s="10"/>
      <c r="E31" s="10"/>
      <c r="F31" s="10"/>
      <c r="G31" s="10"/>
      <c r="H31" s="10" t="s">
        <v>11</v>
      </c>
      <c r="I31" s="13">
        <v>-7.2</v>
      </c>
      <c r="J31" s="13"/>
      <c r="K31" s="10"/>
    </row>
    <row r="32" spans="2:11" ht="15">
      <c r="B32" s="10"/>
      <c r="E32" s="10"/>
      <c r="F32" s="10"/>
      <c r="G32" s="10"/>
      <c r="H32" s="10"/>
      <c r="I32" s="13"/>
      <c r="J32" s="13"/>
      <c r="K32" s="10"/>
    </row>
    <row r="33" spans="2:11" ht="15">
      <c r="B33" s="10" t="s">
        <v>24</v>
      </c>
      <c r="C33" s="6"/>
      <c r="E33" s="10"/>
      <c r="F33" s="17">
        <f>F25</f>
        <v>344.57000000000005</v>
      </c>
      <c r="G33" s="10"/>
      <c r="H33" s="10"/>
      <c r="I33" s="13"/>
      <c r="J33" s="13"/>
      <c r="K33" s="10"/>
    </row>
    <row r="34" spans="2:11" ht="15">
      <c r="B34" s="10"/>
      <c r="C34" s="6"/>
      <c r="E34" s="10"/>
      <c r="F34" s="17"/>
      <c r="G34" s="10"/>
      <c r="H34" s="10"/>
      <c r="I34" s="13"/>
      <c r="J34" s="13"/>
      <c r="K34" s="10"/>
    </row>
    <row r="35" spans="2:10" ht="15.75">
      <c r="B35" s="1" t="s">
        <v>3</v>
      </c>
      <c r="C35" s="1"/>
      <c r="F35" s="4">
        <f>F30+F33</f>
        <v>1143.69</v>
      </c>
      <c r="I35" s="4">
        <f>SUM(I30:I34)</f>
        <v>1143.69</v>
      </c>
      <c r="J35" s="2"/>
    </row>
    <row r="36" ht="12.75">
      <c r="I36" s="2"/>
    </row>
    <row r="37" spans="2:6" ht="15.75">
      <c r="B37" s="1" t="s">
        <v>10</v>
      </c>
      <c r="F37" s="2"/>
    </row>
    <row r="38" ht="12.75">
      <c r="B38" s="6"/>
    </row>
    <row r="39" ht="15">
      <c r="B39" s="10" t="s">
        <v>26</v>
      </c>
    </row>
    <row r="41" ht="138.75" customHeight="1"/>
    <row r="42" spans="2:8" ht="15">
      <c r="B42" s="7"/>
      <c r="H42" s="10" t="s">
        <v>4</v>
      </c>
    </row>
    <row r="43" spans="4:8" ht="15">
      <c r="D43" s="2"/>
      <c r="H43" s="10" t="s">
        <v>5</v>
      </c>
    </row>
    <row r="44" ht="12.75">
      <c r="D44" s="2"/>
    </row>
    <row r="45" ht="12.75">
      <c r="B45" s="9"/>
    </row>
  </sheetData>
  <sheetProtection/>
  <mergeCells count="2">
    <mergeCell ref="B3:I3"/>
    <mergeCell ref="B1:I1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Terry</dc:creator>
  <cp:keywords/>
  <dc:description/>
  <cp:lastModifiedBy>Ian Terry</cp:lastModifiedBy>
  <cp:lastPrinted>2016-10-24T11:59:26Z</cp:lastPrinted>
  <dcterms:created xsi:type="dcterms:W3CDTF">2010-11-07T15:26:47Z</dcterms:created>
  <dcterms:modified xsi:type="dcterms:W3CDTF">2016-10-24T12:00:25Z</dcterms:modified>
  <cp:category/>
  <cp:version/>
  <cp:contentType/>
  <cp:contentStatus/>
</cp:coreProperties>
</file>